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bertura-1\Desktop\"/>
    </mc:Choice>
  </mc:AlternateContent>
  <xr:revisionPtr revIDLastSave="0" documentId="8_{9A306864-CDDE-4DA1-915C-3D9839A4E457}" xr6:coauthVersionLast="45" xr6:coauthVersionMax="45" xr10:uidLastSave="{00000000-0000-0000-0000-000000000000}"/>
  <bookViews>
    <workbookView xWindow="-120" yWindow="-120" windowWidth="21840" windowHeight="13140" xr2:uid="{7BDF3818-B498-4B2F-AE91-6D03BBFDC59E}"/>
  </bookViews>
  <sheets>
    <sheet name="Form-PACS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 l="1"/>
  <c r="H44" i="1" l="1"/>
  <c r="H45" i="1"/>
  <c r="H46" i="1"/>
  <c r="H47" i="1"/>
  <c r="H48" i="1"/>
  <c r="H49" i="1"/>
  <c r="H50" i="1"/>
  <c r="H51" i="1"/>
  <c r="H52" i="1"/>
  <c r="H53" i="1"/>
  <c r="H54" i="1"/>
  <c r="H55" i="1"/>
  <c r="H66" i="1"/>
  <c r="H67" i="1"/>
  <c r="H68" i="1"/>
  <c r="H69" i="1"/>
  <c r="H70" i="1"/>
  <c r="H71" i="1"/>
  <c r="H72" i="1"/>
  <c r="H73" i="1"/>
  <c r="H74" i="1"/>
  <c r="H75" i="1"/>
  <c r="H76" i="1"/>
  <c r="H77" i="1"/>
  <c r="H22" i="1"/>
  <c r="H23" i="1"/>
  <c r="H24" i="1"/>
  <c r="H25" i="1"/>
  <c r="H26" i="1"/>
  <c r="H27" i="1"/>
  <c r="H28" i="1"/>
  <c r="H29" i="1"/>
  <c r="H30" i="1"/>
  <c r="H31" i="1"/>
  <c r="H32" i="1"/>
  <c r="H33" i="1"/>
  <c r="G87" i="1" l="1"/>
  <c r="F87" i="1"/>
  <c r="H86" i="1"/>
  <c r="H85" i="1"/>
  <c r="H84" i="1"/>
  <c r="H83" i="1"/>
  <c r="H82" i="1"/>
  <c r="H81" i="1"/>
  <c r="H80" i="1"/>
  <c r="H79" i="1"/>
  <c r="H78" i="1"/>
  <c r="G65" i="1"/>
  <c r="F65" i="1"/>
  <c r="H64" i="1"/>
  <c r="H63" i="1"/>
  <c r="H62" i="1"/>
  <c r="H61" i="1"/>
  <c r="H60" i="1"/>
  <c r="H59" i="1"/>
  <c r="H58" i="1"/>
  <c r="H57" i="1"/>
  <c r="H56" i="1"/>
  <c r="H34" i="1"/>
  <c r="H35" i="1"/>
  <c r="H36" i="1"/>
  <c r="H37" i="1"/>
  <c r="H38" i="1"/>
  <c r="H39" i="1"/>
  <c r="H40" i="1"/>
  <c r="H41" i="1"/>
  <c r="H42" i="1"/>
  <c r="H87" i="1" l="1"/>
  <c r="H65" i="1"/>
  <c r="F43" i="1"/>
  <c r="G43" i="1"/>
  <c r="H43" i="1" l="1"/>
</calcChain>
</file>

<file path=xl/sharedStrings.xml><?xml version="1.0" encoding="utf-8"?>
<sst xmlns="http://schemas.openxmlformats.org/spreadsheetml/2006/main" count="215" uniqueCount="95">
  <si>
    <t>NOMBRE DE LA ETC</t>
  </si>
  <si>
    <t>Fecha de elaboración: _DD/MM/AAAA_</t>
  </si>
  <si>
    <t>Ítem</t>
  </si>
  <si>
    <t>Niveles</t>
  </si>
  <si>
    <t>Grados</t>
  </si>
  <si>
    <t>Total</t>
  </si>
  <si>
    <t>Nuevos</t>
  </si>
  <si>
    <t>Antiguos</t>
  </si>
  <si>
    <t>Preescolar</t>
  </si>
  <si>
    <t>Básica Primaria</t>
  </si>
  <si>
    <t>Básica Secundaria</t>
  </si>
  <si>
    <t>Media</t>
  </si>
  <si>
    <t>CLEI</t>
  </si>
  <si>
    <t>ACELERACIÓN</t>
  </si>
  <si>
    <t>Sumatorias</t>
  </si>
  <si>
    <t>BÁSICA</t>
  </si>
  <si>
    <t>COMPLEMENTARIA</t>
  </si>
  <si>
    <t>Gastos generales: …</t>
  </si>
  <si>
    <t>Recurso humano: …</t>
  </si>
  <si>
    <t>Material educativo: …</t>
  </si>
  <si>
    <t>Gastos administrativos: …</t>
  </si>
  <si>
    <t>Estrategias de permanencia: …</t>
  </si>
  <si>
    <t>Profesionales de apoyo: …</t>
  </si>
  <si>
    <t>Valor estimado ($)</t>
  </si>
  <si>
    <t>PACSE</t>
  </si>
  <si>
    <t>Ubicación de la necesidad de la contratación del servicio</t>
  </si>
  <si>
    <t>Poblción a atender</t>
  </si>
  <si>
    <t>Otras condiciones del contarto: …</t>
  </si>
  <si>
    <t>OTRAS CONDICIONES</t>
  </si>
  <si>
    <t>Condiciones del contrato</t>
  </si>
  <si>
    <t>Descripción de las características</t>
  </si>
  <si>
    <t>Condiciones del servicio educativo a contratar y valor estimado del contrato</t>
  </si>
  <si>
    <t>Actividad</t>
  </si>
  <si>
    <t>Responsable</t>
  </si>
  <si>
    <t>Elaboración del PACSE</t>
  </si>
  <si>
    <t>Publicación del PACSE</t>
  </si>
  <si>
    <t>Expedición y publicación del acto administrativo del B.O.</t>
  </si>
  <si>
    <t>Elaboración de acto administrativo de B.O.</t>
  </si>
  <si>
    <t>Elaboración de la convocatoria para conformar B.O.</t>
  </si>
  <si>
    <t>Definición de listados de estudiantes a atender con contratación</t>
  </si>
  <si>
    <t>Modificaciones al PACSE</t>
  </si>
  <si>
    <t>Remisión del PACSE a Min. Educación</t>
  </si>
  <si>
    <t>Publicación de resultados finales de la convocatoria</t>
  </si>
  <si>
    <t>Publicación de la convocatoria para conformar B.O.</t>
  </si>
  <si>
    <t>Ejecución de la convocatoria para conformar B.O.</t>
  </si>
  <si>
    <t>Publicación de rsultados preliminares de la convocatoria</t>
  </si>
  <si>
    <t>Respuestas a recursos contra el acto administrativo</t>
  </si>
  <si>
    <t>Respuestas a reclamaciones de la convocatoria</t>
  </si>
  <si>
    <t>Acto administrativo del B.O. en firme.</t>
  </si>
  <si>
    <t>Elaboración de minutas contractuales</t>
  </si>
  <si>
    <t>Expedición de certificados de disponibilidad presupuestal</t>
  </si>
  <si>
    <t>Verificación de requisitos formales y legales de los oferentes</t>
  </si>
  <si>
    <t>Suscripción y registro de contratos</t>
  </si>
  <si>
    <t>Suscripción de actas de inicio de contratos</t>
  </si>
  <si>
    <t>NOTAS:</t>
  </si>
  <si>
    <t>Fase precontractual</t>
  </si>
  <si>
    <t>Octubre</t>
  </si>
  <si>
    <t>Noviembre</t>
  </si>
  <si>
    <t>Diciembre</t>
  </si>
  <si>
    <t>Enero</t>
  </si>
  <si>
    <t>Valor estimado del contrato</t>
  </si>
  <si>
    <t>Digitar caracteres numéricos sin puntos ni comas, cuando se haga alusión a cantidades o valores.</t>
  </si>
  <si>
    <t>No digitar ningún dato en las celdas resaltadas en azul o gris; contienen fórmulas matemáticas que arrojan resultados totales.</t>
  </si>
  <si>
    <t>La ubicación de la necesidad de la contratación del servicio debe coincidir con lo que se identificó en el componente No. 3 del EIL.</t>
  </si>
  <si>
    <t>Los componentes de la canasta básica y la complementaria son los expresamente definidos en los numerales 13 y 14 del artículo 2.3.1.3.1.5. del Decreto 1075 de 2015.</t>
  </si>
  <si>
    <t>Las "Otras condiciones" del servicio a contratar incluyen aquellos aspectos que tienen un costo y debe incluirse en el contrato; por ejemplo, los honorarios que se reconocen al contratista, entre otros.</t>
  </si>
  <si>
    <t>Las actividades y el cronograma de la fase precontractual son sugeridos; los tiempos están parametrizados por semanas. Cada ETC debe definir su cronograma de la fase precontractual.</t>
  </si>
  <si>
    <r>
      <t>En los márgenes superior e izquierdo se encuentran los botones</t>
    </r>
    <r>
      <rPr>
        <b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; sirven para agrupar o desagrupar la información para facilitar su lectura.</t>
    </r>
  </si>
  <si>
    <t>Cada ítem se refiere a un proceso contractual. Para adicionar más ítems se selecciona todo el bloque de datos desde la columna A hacia la derecha y se pega en la parte inferior del último ítem, siguiendo el consecutivo.</t>
  </si>
  <si>
    <t>Los niveles educativos son los oficialmente definidos por el Ministerio de Educación Nacional.</t>
  </si>
  <si>
    <t>Los estudiantes nuevos y antiguos deben corresponder al resultado del componente No. 3 del EIL.</t>
  </si>
  <si>
    <t>Contratos de prestación del servicio educativo</t>
  </si>
  <si>
    <t>Iglesias y Confesiones Religiosas - Contratos para la promoción e implementación de estategias de desarrollo pedagógico</t>
  </si>
  <si>
    <t>Administración del servicio educativo (Licitación)</t>
  </si>
  <si>
    <t>Concesión</t>
  </si>
  <si>
    <t>Contratación por Ley 80 - NEE Circular 66 de 2015</t>
  </si>
  <si>
    <t>Subsidio a la demanda</t>
  </si>
  <si>
    <t>Sistema de Responsabilidad Penal Adolescente - Decreto 2383/2015</t>
  </si>
  <si>
    <t>Decreto 030 de 2016 - Establecimientos Educativos</t>
  </si>
  <si>
    <t>Decreto 030 de 2016 - Univeridades</t>
  </si>
  <si>
    <t>Otros Contratos de Prestacion del Servicio Educativo</t>
  </si>
  <si>
    <t>Indígenas - Administración del servicio educativo</t>
  </si>
  <si>
    <t>Operadores para atención a población adulta</t>
  </si>
  <si>
    <t>TIPO DE CONTRATO</t>
  </si>
  <si>
    <t>Tipo de Contrato</t>
  </si>
  <si>
    <t>CANASTA BÁSICA</t>
  </si>
  <si>
    <t>CANASTA COMPLEMENTARIA</t>
  </si>
  <si>
    <t>Listado de estudiantes definitivo.</t>
  </si>
  <si>
    <t>mediante Resolución 14738/12/2018</t>
  </si>
  <si>
    <t xml:space="preserve">ADMINISTRATIVA Y FINANCIERA </t>
  </si>
  <si>
    <t xml:space="preserve">COBERTURA EDUCATIVA </t>
  </si>
  <si>
    <t>EL TAMBO</t>
  </si>
  <si>
    <t>CAUCA</t>
  </si>
  <si>
    <t>ARGELIA, BALBOA, BUENOS AIRES, EL TAMBO, PIAMONTE
ZONA SUR - CENTRO</t>
  </si>
  <si>
    <t>LOPEZ Y TIMBIQUI
ZONA COSTA PACIFICA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</si>
</sst>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1" fontId="2" fillId="0" borderId="1" xfId="1" applyFont="1" applyFill="1" applyBorder="1" applyAlignment="1" applyProtection="1">
      <alignment vertical="center" wrapText="1"/>
      <protection locked="0"/>
    </xf>
    <xf numFmtId="41" fontId="3" fillId="3" borderId="1" xfId="1" applyFont="1" applyFill="1" applyBorder="1" applyAlignment="1" applyProtection="1">
      <alignment vertical="center" wrapText="1"/>
      <protection locked="0"/>
    </xf>
    <xf numFmtId="41" fontId="3" fillId="2" borderId="1" xfId="1" applyFont="1" applyFill="1" applyBorder="1" applyAlignment="1" applyProtection="1">
      <alignment vertical="center" wrapText="1"/>
      <protection locked="0"/>
    </xf>
    <xf numFmtId="41" fontId="2" fillId="0" borderId="0" xfId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1" fontId="3" fillId="2" borderId="1" xfId="2" applyFont="1" applyFill="1" applyBorder="1" applyAlignment="1">
      <alignment vertical="center" wrapText="1"/>
    </xf>
    <xf numFmtId="0" fontId="3" fillId="0" borderId="0" xfId="0" applyFont="1" applyAlignment="1" applyProtection="1">
      <alignment horizontal="right" vertical="center"/>
      <protection locked="0"/>
    </xf>
    <xf numFmtId="14" fontId="3" fillId="0" borderId="0" xfId="0" applyNumberFormat="1" applyFont="1" applyAlignment="1" applyProtection="1">
      <alignment horizontal="right" vertical="center"/>
      <protection locked="0"/>
    </xf>
    <xf numFmtId="41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41" fontId="2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1" fontId="3" fillId="2" borderId="1" xfId="1" applyFont="1" applyFill="1" applyBorder="1" applyAlignment="1">
      <alignment vertical="center" wrapText="1"/>
    </xf>
    <xf numFmtId="165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2" borderId="1" xfId="3" applyFont="1" applyFill="1" applyBorder="1" applyAlignment="1">
      <alignment vertical="center" wrapText="1"/>
    </xf>
  </cellXfs>
  <cellStyles count="4">
    <cellStyle name="Millares [0]" xfId="1" builtinId="6"/>
    <cellStyle name="Millares [0] 2" xfId="2" xr:uid="{A9FDE26F-72BC-413A-A92F-9CF27324AD55}"/>
    <cellStyle name="Millares [0] 3" xfId="3" xr:uid="{978F8C75-7E3C-4731-8EF4-7590B3C0C70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82D9-6483-4546-BD18-924C42B0D250}">
  <dimension ref="A1:AG87"/>
  <sheetViews>
    <sheetView showGridLines="0" tabSelected="1" zoomScale="90" zoomScaleNormal="90" workbookViewId="0">
      <pane xSplit="4" ySplit="21" topLeftCell="E70" activePane="bottomRight" state="frozen"/>
      <selection pane="topRight" activeCell="E1" sqref="E1"/>
      <selection pane="bottomLeft" activeCell="A19" sqref="A19"/>
      <selection pane="bottomRight" activeCell="P34" sqref="P34"/>
    </sheetView>
  </sheetViews>
  <sheetFormatPr baseColWidth="10" defaultColWidth="11.42578125" defaultRowHeight="12.75" outlineLevelRow="1" outlineLevelCol="1" x14ac:dyDescent="0.25"/>
  <cols>
    <col min="1" max="1" width="5" style="3" bestFit="1" customWidth="1"/>
    <col min="2" max="2" width="36.28515625" style="3" customWidth="1"/>
    <col min="3" max="3" width="18.7109375" style="5" customWidth="1" outlineLevel="1"/>
    <col min="4" max="4" width="8.85546875" style="6" customWidth="1" outlineLevel="1"/>
    <col min="5" max="5" width="2.7109375" style="5" customWidth="1" outlineLevel="1"/>
    <col min="6" max="6" width="8.85546875" style="5" customWidth="1" outlineLevel="1"/>
    <col min="7" max="7" width="9.42578125" style="5" customWidth="1" outlineLevel="1"/>
    <col min="8" max="8" width="11.7109375" style="5" customWidth="1" outlineLevel="1"/>
    <col min="9" max="9" width="2.140625" style="5" customWidth="1"/>
    <col min="10" max="10" width="18.42578125" style="5" customWidth="1" outlineLevel="1"/>
    <col min="11" max="11" width="36.7109375" style="5" customWidth="1" outlineLevel="1"/>
    <col min="12" max="12" width="17.85546875" style="5" customWidth="1" outlineLevel="1"/>
    <col min="13" max="13" width="21.7109375" style="5" customWidth="1" outlineLevel="1"/>
    <col min="14" max="14" width="2.28515625" style="5" customWidth="1"/>
    <col min="15" max="15" width="5.28515625" style="6" customWidth="1" outlineLevel="1"/>
    <col min="16" max="16" width="53" style="5" customWidth="1" outlineLevel="1"/>
    <col min="17" max="17" width="35.28515625" style="5" customWidth="1" outlineLevel="1"/>
    <col min="18" max="33" width="2.7109375" style="5" customWidth="1" outlineLevel="1"/>
    <col min="34" max="34" width="3.140625" style="5" customWidth="1"/>
    <col min="35" max="16384" width="11.42578125" style="5"/>
  </cols>
  <sheetData>
    <row r="1" spans="1:16" x14ac:dyDescent="0.25">
      <c r="B1" s="4" t="s">
        <v>24</v>
      </c>
    </row>
    <row r="2" spans="1:16" x14ac:dyDescent="0.25">
      <c r="B2" s="7" t="s">
        <v>0</v>
      </c>
      <c r="C2" s="33" t="s">
        <v>92</v>
      </c>
    </row>
    <row r="3" spans="1:16" x14ac:dyDescent="0.25">
      <c r="B3" s="7" t="s">
        <v>1</v>
      </c>
      <c r="C3" s="34">
        <v>44165</v>
      </c>
    </row>
    <row r="4" spans="1:16" x14ac:dyDescent="0.25">
      <c r="B4" s="7"/>
    </row>
    <row r="5" spans="1:16" x14ac:dyDescent="0.25">
      <c r="A5" s="8"/>
      <c r="B5" s="9" t="s">
        <v>54</v>
      </c>
    </row>
    <row r="6" spans="1:16" hidden="1" outlineLevel="1" x14ac:dyDescent="0.25">
      <c r="A6" s="10">
        <v>1</v>
      </c>
      <c r="B6" s="11" t="s">
        <v>61</v>
      </c>
      <c r="P6" s="1" t="s">
        <v>83</v>
      </c>
    </row>
    <row r="7" spans="1:16" hidden="1" outlineLevel="1" x14ac:dyDescent="0.25">
      <c r="A7" s="10">
        <v>2</v>
      </c>
      <c r="B7" s="11" t="s">
        <v>62</v>
      </c>
      <c r="P7" s="2" t="s">
        <v>71</v>
      </c>
    </row>
    <row r="8" spans="1:16" hidden="1" outlineLevel="1" x14ac:dyDescent="0.25">
      <c r="A8" s="10">
        <v>3</v>
      </c>
      <c r="B8" s="11" t="s">
        <v>67</v>
      </c>
      <c r="P8" s="2" t="s">
        <v>72</v>
      </c>
    </row>
    <row r="9" spans="1:16" hidden="1" outlineLevel="1" x14ac:dyDescent="0.25">
      <c r="A9" s="10">
        <v>4</v>
      </c>
      <c r="B9" s="11" t="s">
        <v>68</v>
      </c>
      <c r="P9" s="2" t="s">
        <v>73</v>
      </c>
    </row>
    <row r="10" spans="1:16" hidden="1" outlineLevel="1" x14ac:dyDescent="0.25">
      <c r="A10" s="10">
        <v>5</v>
      </c>
      <c r="B10" s="11" t="s">
        <v>63</v>
      </c>
      <c r="P10" s="2" t="s">
        <v>74</v>
      </c>
    </row>
    <row r="11" spans="1:16" hidden="1" outlineLevel="1" x14ac:dyDescent="0.25">
      <c r="A11" s="10">
        <v>6</v>
      </c>
      <c r="B11" s="11" t="s">
        <v>69</v>
      </c>
      <c r="P11" s="2" t="s">
        <v>75</v>
      </c>
    </row>
    <row r="12" spans="1:16" hidden="1" outlineLevel="1" x14ac:dyDescent="0.25">
      <c r="A12" s="10">
        <v>7</v>
      </c>
      <c r="B12" s="11" t="s">
        <v>70</v>
      </c>
      <c r="P12" s="2" t="s">
        <v>76</v>
      </c>
    </row>
    <row r="13" spans="1:16" hidden="1" outlineLevel="1" x14ac:dyDescent="0.25">
      <c r="A13" s="10">
        <v>8</v>
      </c>
      <c r="B13" s="11" t="s">
        <v>64</v>
      </c>
      <c r="P13" s="2" t="s">
        <v>77</v>
      </c>
    </row>
    <row r="14" spans="1:16" hidden="1" outlineLevel="1" x14ac:dyDescent="0.25">
      <c r="A14" s="10">
        <v>9</v>
      </c>
      <c r="B14" s="11" t="s">
        <v>65</v>
      </c>
      <c r="P14" s="2" t="s">
        <v>78</v>
      </c>
    </row>
    <row r="15" spans="1:16" hidden="1" outlineLevel="1" x14ac:dyDescent="0.25">
      <c r="A15" s="10">
        <v>10</v>
      </c>
      <c r="B15" s="11" t="s">
        <v>66</v>
      </c>
      <c r="P15" s="2" t="s">
        <v>79</v>
      </c>
    </row>
    <row r="16" spans="1:16" hidden="1" outlineLevel="1" x14ac:dyDescent="0.25">
      <c r="A16" s="10"/>
      <c r="B16" s="11"/>
      <c r="P16" s="2" t="s">
        <v>80</v>
      </c>
    </row>
    <row r="17" spans="1:33" hidden="1" outlineLevel="1" x14ac:dyDescent="0.25">
      <c r="A17" s="10"/>
      <c r="B17" s="11"/>
      <c r="P17" s="2" t="s">
        <v>81</v>
      </c>
    </row>
    <row r="18" spans="1:33" hidden="1" outlineLevel="1" x14ac:dyDescent="0.25">
      <c r="A18" s="10"/>
      <c r="B18" s="11"/>
      <c r="P18" s="2" t="s">
        <v>82</v>
      </c>
    </row>
    <row r="19" spans="1:33" collapsed="1" x14ac:dyDescent="0.25">
      <c r="A19" s="8"/>
      <c r="B19" s="9"/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33" s="4" customFormat="1" ht="12.75" customHeight="1" x14ac:dyDescent="0.25">
      <c r="A20" s="13"/>
      <c r="B20" s="13"/>
      <c r="D20" s="14"/>
      <c r="F20" s="38" t="s">
        <v>26</v>
      </c>
      <c r="G20" s="38"/>
      <c r="H20" s="38"/>
      <c r="I20" s="5"/>
      <c r="J20" s="38" t="s">
        <v>31</v>
      </c>
      <c r="K20" s="38"/>
      <c r="L20" s="38"/>
      <c r="M20" s="38"/>
      <c r="O20" s="40" t="s">
        <v>55</v>
      </c>
      <c r="P20" s="40"/>
      <c r="Q20" s="15"/>
      <c r="R20" s="39" t="s">
        <v>56</v>
      </c>
      <c r="S20" s="39"/>
      <c r="T20" s="39"/>
      <c r="U20" s="39"/>
      <c r="V20" s="39" t="s">
        <v>57</v>
      </c>
      <c r="W20" s="39"/>
      <c r="X20" s="39"/>
      <c r="Y20" s="39"/>
      <c r="Z20" s="39" t="s">
        <v>58</v>
      </c>
      <c r="AA20" s="39"/>
      <c r="AB20" s="39"/>
      <c r="AC20" s="39"/>
      <c r="AD20" s="39" t="s">
        <v>59</v>
      </c>
      <c r="AE20" s="39"/>
      <c r="AF20" s="39"/>
      <c r="AG20" s="39"/>
    </row>
    <row r="21" spans="1:33" s="14" customFormat="1" ht="25.5" x14ac:dyDescent="0.25">
      <c r="A21" s="16" t="s">
        <v>2</v>
      </c>
      <c r="B21" s="16" t="s">
        <v>25</v>
      </c>
      <c r="C21" s="17" t="s">
        <v>3</v>
      </c>
      <c r="D21" s="18" t="s">
        <v>4</v>
      </c>
      <c r="F21" s="17" t="s">
        <v>6</v>
      </c>
      <c r="G21" s="17" t="s">
        <v>7</v>
      </c>
      <c r="H21" s="17" t="s">
        <v>5</v>
      </c>
      <c r="I21" s="5"/>
      <c r="J21" s="17" t="s">
        <v>29</v>
      </c>
      <c r="K21" s="17" t="s">
        <v>30</v>
      </c>
      <c r="L21" s="17" t="s">
        <v>23</v>
      </c>
      <c r="M21" s="17" t="s">
        <v>84</v>
      </c>
      <c r="O21" s="18" t="s">
        <v>2</v>
      </c>
      <c r="P21" s="17" t="s">
        <v>32</v>
      </c>
      <c r="Q21" s="17" t="s">
        <v>33</v>
      </c>
      <c r="R21" s="17">
        <v>1</v>
      </c>
      <c r="S21" s="17">
        <v>2</v>
      </c>
      <c r="T21" s="17">
        <v>3</v>
      </c>
      <c r="U21" s="17">
        <v>4</v>
      </c>
      <c r="V21" s="17">
        <v>1</v>
      </c>
      <c r="W21" s="17">
        <v>2</v>
      </c>
      <c r="X21" s="17">
        <v>3</v>
      </c>
      <c r="Y21" s="17">
        <v>4</v>
      </c>
      <c r="Z21" s="17">
        <v>1</v>
      </c>
      <c r="AA21" s="17">
        <v>2</v>
      </c>
      <c r="AB21" s="17">
        <v>3</v>
      </c>
      <c r="AC21" s="17">
        <v>4</v>
      </c>
      <c r="AD21" s="17">
        <v>1</v>
      </c>
      <c r="AE21" s="17">
        <v>2</v>
      </c>
      <c r="AF21" s="17">
        <v>3</v>
      </c>
      <c r="AG21" s="17">
        <v>4</v>
      </c>
    </row>
    <row r="22" spans="1:33" s="21" customFormat="1" ht="12.75" customHeight="1" outlineLevel="1" x14ac:dyDescent="0.25">
      <c r="A22" s="36">
        <v>1</v>
      </c>
      <c r="B22" s="36" t="s">
        <v>93</v>
      </c>
      <c r="C22" s="19" t="s">
        <v>8</v>
      </c>
      <c r="D22" s="20">
        <v>0</v>
      </c>
      <c r="F22" s="29"/>
      <c r="G22" s="29">
        <v>267</v>
      </c>
      <c r="H22" s="23">
        <f>F22+G22</f>
        <v>267</v>
      </c>
      <c r="I22" s="5"/>
      <c r="J22" s="37" t="s">
        <v>85</v>
      </c>
      <c r="K22" s="37" t="s">
        <v>18</v>
      </c>
      <c r="L22" s="45">
        <v>3084493226</v>
      </c>
      <c r="M22" s="37" t="s">
        <v>72</v>
      </c>
      <c r="O22" s="20">
        <v>1</v>
      </c>
      <c r="P22" s="19" t="s">
        <v>38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s="21" customFormat="1" ht="15" outlineLevel="1" x14ac:dyDescent="0.25">
      <c r="A23" s="36"/>
      <c r="B23" s="36"/>
      <c r="C23" s="37" t="s">
        <v>9</v>
      </c>
      <c r="D23" s="20">
        <v>1</v>
      </c>
      <c r="F23" s="29"/>
      <c r="G23" s="29">
        <v>555</v>
      </c>
      <c r="H23" s="23">
        <f t="shared" ref="H23:H42" si="0">F23+G23</f>
        <v>555</v>
      </c>
      <c r="I23" s="5"/>
      <c r="J23" s="37"/>
      <c r="K23" s="37"/>
      <c r="L23" s="45"/>
      <c r="M23" s="37"/>
      <c r="O23" s="20">
        <v>2</v>
      </c>
      <c r="P23" s="19" t="s">
        <v>43</v>
      </c>
      <c r="Q23" s="19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s="21" customFormat="1" ht="15" outlineLevel="1" x14ac:dyDescent="0.25">
      <c r="A24" s="36"/>
      <c r="B24" s="36"/>
      <c r="C24" s="37"/>
      <c r="D24" s="20">
        <v>2</v>
      </c>
      <c r="F24" s="29"/>
      <c r="G24" s="29">
        <v>547</v>
      </c>
      <c r="H24" s="23">
        <f t="shared" si="0"/>
        <v>547</v>
      </c>
      <c r="I24" s="5"/>
      <c r="J24" s="37"/>
      <c r="K24" s="37"/>
      <c r="L24" s="45"/>
      <c r="M24" s="37"/>
      <c r="O24" s="20">
        <v>3</v>
      </c>
      <c r="P24" s="19" t="s">
        <v>44</v>
      </c>
      <c r="Q24" s="1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s="21" customFormat="1" ht="15" outlineLevel="1" x14ac:dyDescent="0.25">
      <c r="A25" s="36"/>
      <c r="B25" s="36"/>
      <c r="C25" s="37"/>
      <c r="D25" s="20">
        <v>3</v>
      </c>
      <c r="F25" s="29">
        <v>16</v>
      </c>
      <c r="G25" s="29">
        <v>581</v>
      </c>
      <c r="H25" s="23">
        <f t="shared" si="0"/>
        <v>597</v>
      </c>
      <c r="I25" s="5"/>
      <c r="J25" s="37"/>
      <c r="K25" s="37" t="s">
        <v>19</v>
      </c>
      <c r="L25" s="45">
        <v>343344758</v>
      </c>
      <c r="M25" s="37"/>
      <c r="O25" s="20">
        <v>4</v>
      </c>
      <c r="P25" s="19" t="s">
        <v>45</v>
      </c>
      <c r="Q25" s="19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s="21" customFormat="1" ht="15" outlineLevel="1" x14ac:dyDescent="0.25">
      <c r="A26" s="36"/>
      <c r="B26" s="36"/>
      <c r="C26" s="37"/>
      <c r="D26" s="20">
        <v>4</v>
      </c>
      <c r="F26" s="29"/>
      <c r="G26" s="29">
        <v>556</v>
      </c>
      <c r="H26" s="23">
        <f t="shared" si="0"/>
        <v>556</v>
      </c>
      <c r="I26" s="5"/>
      <c r="J26" s="37"/>
      <c r="K26" s="37"/>
      <c r="L26" s="45"/>
      <c r="M26" s="37"/>
      <c r="O26" s="20">
        <v>5</v>
      </c>
      <c r="P26" s="19" t="s">
        <v>47</v>
      </c>
      <c r="Q26" s="19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s="21" customFormat="1" ht="15" outlineLevel="1" x14ac:dyDescent="0.25">
      <c r="A27" s="36"/>
      <c r="B27" s="36"/>
      <c r="C27" s="37"/>
      <c r="D27" s="20">
        <v>5</v>
      </c>
      <c r="F27" s="29">
        <v>49</v>
      </c>
      <c r="G27" s="29">
        <v>536</v>
      </c>
      <c r="H27" s="23">
        <f t="shared" si="0"/>
        <v>585</v>
      </c>
      <c r="I27" s="5"/>
      <c r="J27" s="37"/>
      <c r="K27" s="37"/>
      <c r="L27" s="45"/>
      <c r="M27" s="37"/>
      <c r="O27" s="20">
        <v>6</v>
      </c>
      <c r="P27" s="19" t="s">
        <v>42</v>
      </c>
      <c r="Q27" s="19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s="21" customFormat="1" ht="15" customHeight="1" outlineLevel="1" x14ac:dyDescent="0.25">
      <c r="A28" s="36"/>
      <c r="B28" s="36"/>
      <c r="C28" s="37" t="s">
        <v>10</v>
      </c>
      <c r="D28" s="20">
        <v>6</v>
      </c>
      <c r="F28" s="29"/>
      <c r="G28" s="29">
        <v>339</v>
      </c>
      <c r="H28" s="23">
        <f t="shared" si="0"/>
        <v>339</v>
      </c>
      <c r="I28" s="5"/>
      <c r="J28" s="37"/>
      <c r="K28" s="37" t="s">
        <v>20</v>
      </c>
      <c r="L28" s="45">
        <v>891548941</v>
      </c>
      <c r="M28" s="37"/>
      <c r="O28" s="20">
        <v>7</v>
      </c>
      <c r="P28" s="19" t="s">
        <v>37</v>
      </c>
      <c r="Q28" s="19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s="21" customFormat="1" ht="15" outlineLevel="1" x14ac:dyDescent="0.25">
      <c r="A29" s="36"/>
      <c r="B29" s="36"/>
      <c r="C29" s="37"/>
      <c r="D29" s="20">
        <v>7</v>
      </c>
      <c r="F29" s="29"/>
      <c r="G29" s="29">
        <v>256</v>
      </c>
      <c r="H29" s="23">
        <f t="shared" si="0"/>
        <v>256</v>
      </c>
      <c r="I29" s="5"/>
      <c r="J29" s="37"/>
      <c r="K29" s="37"/>
      <c r="L29" s="45"/>
      <c r="M29" s="37"/>
      <c r="O29" s="20">
        <v>8</v>
      </c>
      <c r="P29" s="19" t="s">
        <v>36</v>
      </c>
      <c r="Q29" s="19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s="21" customFormat="1" ht="15" outlineLevel="1" x14ac:dyDescent="0.25">
      <c r="A30" s="36"/>
      <c r="B30" s="36"/>
      <c r="C30" s="37"/>
      <c r="D30" s="20">
        <v>8</v>
      </c>
      <c r="F30" s="29">
        <v>37</v>
      </c>
      <c r="G30" s="29">
        <v>226</v>
      </c>
      <c r="H30" s="23">
        <f t="shared" si="0"/>
        <v>263</v>
      </c>
      <c r="I30" s="5"/>
      <c r="J30" s="37"/>
      <c r="K30" s="37"/>
      <c r="L30" s="45"/>
      <c r="M30" s="37"/>
      <c r="O30" s="20">
        <v>9</v>
      </c>
      <c r="P30" s="19" t="s">
        <v>46</v>
      </c>
      <c r="Q30" s="19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s="21" customFormat="1" ht="15" outlineLevel="1" x14ac:dyDescent="0.25">
      <c r="A31" s="36"/>
      <c r="B31" s="36"/>
      <c r="C31" s="37"/>
      <c r="D31" s="20">
        <v>9</v>
      </c>
      <c r="F31" s="29"/>
      <c r="G31" s="29">
        <v>165</v>
      </c>
      <c r="H31" s="23">
        <f t="shared" si="0"/>
        <v>165</v>
      </c>
      <c r="I31" s="5"/>
      <c r="J31" s="37"/>
      <c r="K31" s="37" t="s">
        <v>17</v>
      </c>
      <c r="L31" s="45">
        <v>60000000</v>
      </c>
      <c r="M31" s="37"/>
      <c r="O31" s="20">
        <v>10</v>
      </c>
      <c r="P31" s="19" t="s">
        <v>48</v>
      </c>
      <c r="Q31" s="1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s="21" customFormat="1" ht="25.5" outlineLevel="1" x14ac:dyDescent="0.25">
      <c r="A32" s="36"/>
      <c r="B32" s="36"/>
      <c r="C32" s="37" t="s">
        <v>11</v>
      </c>
      <c r="D32" s="20">
        <v>10</v>
      </c>
      <c r="F32" s="29">
        <v>17</v>
      </c>
      <c r="G32" s="29">
        <v>127</v>
      </c>
      <c r="H32" s="23">
        <f t="shared" si="0"/>
        <v>144</v>
      </c>
      <c r="I32" s="5"/>
      <c r="J32" s="37"/>
      <c r="K32" s="37"/>
      <c r="L32" s="45"/>
      <c r="M32" s="37"/>
      <c r="O32" s="20">
        <v>11</v>
      </c>
      <c r="P32" s="19" t="s">
        <v>39</v>
      </c>
      <c r="Q32" s="19" t="s">
        <v>90</v>
      </c>
      <c r="R32" s="30"/>
      <c r="S32" s="31"/>
      <c r="T32" s="31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s="21" customFormat="1" ht="15" outlineLevel="1" x14ac:dyDescent="0.25">
      <c r="A33" s="36"/>
      <c r="B33" s="36"/>
      <c r="C33" s="37"/>
      <c r="D33" s="20">
        <v>11</v>
      </c>
      <c r="F33" s="29"/>
      <c r="G33" s="29">
        <v>87</v>
      </c>
      <c r="H33" s="23">
        <f t="shared" si="0"/>
        <v>87</v>
      </c>
      <c r="I33" s="5"/>
      <c r="J33" s="37"/>
      <c r="K33" s="37"/>
      <c r="L33" s="45"/>
      <c r="M33" s="37"/>
      <c r="O33" s="20">
        <v>12</v>
      </c>
      <c r="P33" s="19" t="s">
        <v>34</v>
      </c>
      <c r="Q33" s="19" t="s">
        <v>90</v>
      </c>
      <c r="R33" s="30"/>
      <c r="S33" s="30"/>
      <c r="T33" s="30"/>
      <c r="U33" s="30"/>
      <c r="V33" s="30"/>
      <c r="W33" s="30"/>
      <c r="X33" s="31"/>
      <c r="Y33" s="31"/>
      <c r="Z33" s="46"/>
      <c r="AA33" s="46"/>
      <c r="AB33" s="30"/>
      <c r="AC33" s="30"/>
      <c r="AD33" s="30"/>
      <c r="AE33" s="30"/>
      <c r="AF33" s="30"/>
      <c r="AG33" s="30"/>
    </row>
    <row r="34" spans="1:33" s="21" customFormat="1" ht="15" customHeight="1" outlineLevel="1" x14ac:dyDescent="0.25">
      <c r="A34" s="36"/>
      <c r="B34" s="36"/>
      <c r="C34" s="37"/>
      <c r="D34" s="20">
        <v>12</v>
      </c>
      <c r="F34" s="22"/>
      <c r="G34" s="22"/>
      <c r="H34" s="23">
        <f t="shared" si="0"/>
        <v>0</v>
      </c>
      <c r="I34" s="5"/>
      <c r="J34" s="37" t="s">
        <v>86</v>
      </c>
      <c r="K34" s="37" t="s">
        <v>21</v>
      </c>
      <c r="L34" s="45">
        <v>1787948250</v>
      </c>
      <c r="M34" s="37"/>
      <c r="O34" s="20">
        <v>13</v>
      </c>
      <c r="P34" s="19" t="s">
        <v>35</v>
      </c>
      <c r="Q34" s="19" t="s">
        <v>90</v>
      </c>
      <c r="R34" s="30"/>
      <c r="S34" s="30"/>
      <c r="T34" s="30"/>
      <c r="U34" s="30"/>
      <c r="V34" s="30"/>
      <c r="W34" s="30"/>
      <c r="X34" s="30"/>
      <c r="Y34" s="30"/>
      <c r="Z34" s="30"/>
      <c r="AA34" s="31"/>
      <c r="AC34" s="30"/>
      <c r="AD34" s="30"/>
      <c r="AE34" s="30"/>
      <c r="AF34" s="30"/>
      <c r="AG34" s="30"/>
    </row>
    <row r="35" spans="1:33" s="21" customFormat="1" outlineLevel="1" x14ac:dyDescent="0.25">
      <c r="A35" s="36"/>
      <c r="B35" s="36"/>
      <c r="C35" s="37"/>
      <c r="D35" s="20">
        <v>13</v>
      </c>
      <c r="F35" s="22"/>
      <c r="G35" s="22"/>
      <c r="H35" s="23">
        <f t="shared" si="0"/>
        <v>0</v>
      </c>
      <c r="I35" s="5"/>
      <c r="J35" s="37"/>
      <c r="K35" s="37"/>
      <c r="L35" s="45"/>
      <c r="M35" s="37"/>
      <c r="O35" s="20">
        <v>14</v>
      </c>
      <c r="P35" s="19" t="s">
        <v>41</v>
      </c>
      <c r="Q35" s="19" t="s">
        <v>90</v>
      </c>
      <c r="R35" s="30"/>
      <c r="S35" s="30"/>
      <c r="T35" s="30"/>
      <c r="U35" s="30"/>
      <c r="V35" s="30"/>
      <c r="W35" s="30"/>
      <c r="X35" s="30"/>
      <c r="Y35" s="30"/>
      <c r="Z35" s="30"/>
      <c r="AA35" s="31"/>
      <c r="AB35" s="30"/>
      <c r="AD35" s="30"/>
      <c r="AE35" s="30"/>
      <c r="AF35" s="30"/>
      <c r="AG35" s="30"/>
    </row>
    <row r="36" spans="1:33" s="21" customFormat="1" outlineLevel="1" x14ac:dyDescent="0.25">
      <c r="A36" s="36"/>
      <c r="B36" s="36"/>
      <c r="C36" s="37" t="s">
        <v>12</v>
      </c>
      <c r="D36" s="20">
        <v>21</v>
      </c>
      <c r="F36" s="22"/>
      <c r="G36" s="22"/>
      <c r="H36" s="23">
        <f t="shared" si="0"/>
        <v>0</v>
      </c>
      <c r="I36" s="5"/>
      <c r="J36" s="37"/>
      <c r="K36" s="37"/>
      <c r="L36" s="45"/>
      <c r="M36" s="37"/>
      <c r="O36" s="20">
        <v>15</v>
      </c>
      <c r="P36" s="19" t="s">
        <v>40</v>
      </c>
      <c r="Q36" s="19" t="s">
        <v>90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/>
      <c r="AE36" s="30"/>
      <c r="AF36" s="30"/>
      <c r="AG36" s="30"/>
    </row>
    <row r="37" spans="1:33" s="21" customFormat="1" outlineLevel="1" x14ac:dyDescent="0.25">
      <c r="A37" s="36"/>
      <c r="B37" s="36"/>
      <c r="C37" s="37"/>
      <c r="D37" s="20">
        <v>22</v>
      </c>
      <c r="F37" s="22"/>
      <c r="G37" s="22"/>
      <c r="H37" s="23">
        <f t="shared" si="0"/>
        <v>0</v>
      </c>
      <c r="I37" s="5"/>
      <c r="J37" s="37"/>
      <c r="K37" s="37" t="s">
        <v>22</v>
      </c>
      <c r="L37" s="45">
        <v>194955200</v>
      </c>
      <c r="M37" s="37"/>
      <c r="O37" s="20">
        <v>16</v>
      </c>
      <c r="P37" s="19" t="s">
        <v>49</v>
      </c>
      <c r="Q37" s="19" t="s">
        <v>89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/>
      <c r="AE37" s="31"/>
      <c r="AF37" s="30"/>
      <c r="AG37" s="30"/>
    </row>
    <row r="38" spans="1:33" s="21" customFormat="1" outlineLevel="1" x14ac:dyDescent="0.25">
      <c r="A38" s="36"/>
      <c r="B38" s="36"/>
      <c r="C38" s="37"/>
      <c r="D38" s="20">
        <v>23</v>
      </c>
      <c r="F38" s="22"/>
      <c r="G38" s="22"/>
      <c r="H38" s="23">
        <f t="shared" si="0"/>
        <v>0</v>
      </c>
      <c r="I38" s="5"/>
      <c r="J38" s="37"/>
      <c r="K38" s="37"/>
      <c r="L38" s="45"/>
      <c r="M38" s="37"/>
      <c r="O38" s="20">
        <v>17</v>
      </c>
      <c r="P38" s="19" t="s">
        <v>51</v>
      </c>
      <c r="Q38" s="19" t="s">
        <v>89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1"/>
      <c r="AE38" s="31"/>
      <c r="AF38" s="30"/>
      <c r="AG38" s="30"/>
    </row>
    <row r="39" spans="1:33" s="21" customFormat="1" outlineLevel="1" x14ac:dyDescent="0.25">
      <c r="A39" s="36"/>
      <c r="B39" s="36"/>
      <c r="C39" s="37"/>
      <c r="D39" s="20">
        <v>24</v>
      </c>
      <c r="F39" s="22"/>
      <c r="G39" s="22"/>
      <c r="H39" s="23">
        <f t="shared" si="0"/>
        <v>0</v>
      </c>
      <c r="I39" s="5"/>
      <c r="J39" s="37"/>
      <c r="K39" s="37"/>
      <c r="L39" s="45"/>
      <c r="M39" s="37"/>
      <c r="O39" s="20">
        <v>18</v>
      </c>
      <c r="P39" s="19" t="s">
        <v>50</v>
      </c>
      <c r="Q39" s="19" t="s">
        <v>89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E39" s="31"/>
      <c r="AF39" s="30"/>
      <c r="AG39" s="30"/>
    </row>
    <row r="40" spans="1:33" s="21" customFormat="1" outlineLevel="1" x14ac:dyDescent="0.25">
      <c r="A40" s="36"/>
      <c r="B40" s="36"/>
      <c r="C40" s="37"/>
      <c r="D40" s="20">
        <v>25</v>
      </c>
      <c r="F40" s="22"/>
      <c r="G40" s="22"/>
      <c r="H40" s="23">
        <f t="shared" si="0"/>
        <v>0</v>
      </c>
      <c r="I40" s="5"/>
      <c r="J40" s="37" t="s">
        <v>28</v>
      </c>
      <c r="K40" s="37" t="s">
        <v>27</v>
      </c>
      <c r="L40" s="45">
        <v>315000000</v>
      </c>
      <c r="M40" s="37"/>
      <c r="O40" s="27">
        <v>19</v>
      </c>
      <c r="P40" s="19" t="s">
        <v>87</v>
      </c>
      <c r="Q40" s="19" t="s">
        <v>90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E40" s="31"/>
      <c r="AF40" s="30"/>
      <c r="AG40" s="30"/>
    </row>
    <row r="41" spans="1:33" s="21" customFormat="1" outlineLevel="1" x14ac:dyDescent="0.25">
      <c r="A41" s="36"/>
      <c r="B41" s="36"/>
      <c r="C41" s="37"/>
      <c r="D41" s="20">
        <v>26</v>
      </c>
      <c r="F41" s="22"/>
      <c r="G41" s="22"/>
      <c r="H41" s="23">
        <f t="shared" si="0"/>
        <v>0</v>
      </c>
      <c r="I41" s="5"/>
      <c r="J41" s="37"/>
      <c r="K41" s="37"/>
      <c r="L41" s="45"/>
      <c r="M41" s="37"/>
      <c r="O41" s="20">
        <v>20</v>
      </c>
      <c r="P41" s="19" t="s">
        <v>52</v>
      </c>
      <c r="Q41" s="19" t="s">
        <v>89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E41" s="31"/>
      <c r="AG41" s="30"/>
    </row>
    <row r="42" spans="1:33" s="21" customFormat="1" outlineLevel="1" x14ac:dyDescent="0.25">
      <c r="A42" s="36"/>
      <c r="B42" s="36"/>
      <c r="C42" s="19" t="s">
        <v>13</v>
      </c>
      <c r="D42" s="20">
        <v>99</v>
      </c>
      <c r="F42" s="22"/>
      <c r="G42" s="22"/>
      <c r="H42" s="23">
        <f t="shared" si="0"/>
        <v>0</v>
      </c>
      <c r="I42" s="5"/>
      <c r="J42" s="37"/>
      <c r="K42" s="37"/>
      <c r="L42" s="45"/>
      <c r="M42" s="37"/>
      <c r="O42" s="20">
        <v>21</v>
      </c>
      <c r="P42" s="19" t="s">
        <v>53</v>
      </c>
      <c r="Q42" s="19" t="s">
        <v>89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30"/>
    </row>
    <row r="43" spans="1:33" s="21" customFormat="1" x14ac:dyDescent="0.25">
      <c r="A43" s="36"/>
      <c r="B43" s="36"/>
      <c r="C43" s="17" t="s">
        <v>14</v>
      </c>
      <c r="F43" s="24">
        <f>SUM(F22:F35)</f>
        <v>119</v>
      </c>
      <c r="G43" s="24">
        <f>SUM(G22:G35)</f>
        <v>4242</v>
      </c>
      <c r="H43" s="24">
        <f>SUM(H22:H35)</f>
        <v>4361</v>
      </c>
      <c r="I43" s="5"/>
      <c r="K43" s="17" t="s">
        <v>60</v>
      </c>
      <c r="L43" s="47">
        <v>6677290375</v>
      </c>
      <c r="M43" s="25"/>
      <c r="O43" s="26"/>
    </row>
    <row r="44" spans="1:33" ht="12.75" customHeight="1" outlineLevel="1" x14ac:dyDescent="0.25">
      <c r="A44" s="36">
        <v>2</v>
      </c>
      <c r="B44" s="36" t="s">
        <v>94</v>
      </c>
      <c r="C44" s="19" t="s">
        <v>8</v>
      </c>
      <c r="D44" s="20">
        <v>0</v>
      </c>
      <c r="E44" s="21"/>
      <c r="F44" s="29"/>
      <c r="G44" s="29">
        <v>130</v>
      </c>
      <c r="H44" s="23">
        <f>F44+G44</f>
        <v>130</v>
      </c>
      <c r="J44" s="37" t="s">
        <v>15</v>
      </c>
      <c r="K44" s="41" t="s">
        <v>18</v>
      </c>
      <c r="L44" s="42">
        <v>3572718335.9091253</v>
      </c>
      <c r="M44" s="37" t="s">
        <v>72</v>
      </c>
      <c r="N44" s="21"/>
      <c r="O44" s="20">
        <v>1</v>
      </c>
      <c r="P44" s="19" t="s">
        <v>38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33" ht="15" outlineLevel="1" x14ac:dyDescent="0.25">
      <c r="A45" s="36"/>
      <c r="B45" s="36"/>
      <c r="C45" s="37" t="s">
        <v>9</v>
      </c>
      <c r="D45" s="20">
        <v>1</v>
      </c>
      <c r="E45" s="21"/>
      <c r="F45" s="29"/>
      <c r="G45" s="29">
        <v>369</v>
      </c>
      <c r="H45" s="23">
        <f t="shared" ref="H45:H64" si="1">F45+G45</f>
        <v>369</v>
      </c>
      <c r="J45" s="37"/>
      <c r="K45" s="41"/>
      <c r="L45" s="42"/>
      <c r="M45" s="37"/>
      <c r="N45" s="21"/>
      <c r="O45" s="20">
        <v>2</v>
      </c>
      <c r="P45" s="19" t="s">
        <v>43</v>
      </c>
      <c r="Q45" s="19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1:33" ht="15" outlineLevel="1" x14ac:dyDescent="0.25">
      <c r="A46" s="36"/>
      <c r="B46" s="36"/>
      <c r="C46" s="37"/>
      <c r="D46" s="20">
        <v>2</v>
      </c>
      <c r="E46" s="21"/>
      <c r="F46" s="29"/>
      <c r="G46" s="29">
        <v>553</v>
      </c>
      <c r="H46" s="23">
        <f t="shared" si="1"/>
        <v>553</v>
      </c>
      <c r="J46" s="37"/>
      <c r="K46" s="41"/>
      <c r="L46" s="42"/>
      <c r="M46" s="37"/>
      <c r="N46" s="21"/>
      <c r="O46" s="20">
        <v>3</v>
      </c>
      <c r="P46" s="19" t="s">
        <v>44</v>
      </c>
      <c r="Q46" s="19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ht="15" outlineLevel="1" x14ac:dyDescent="0.25">
      <c r="A47" s="36"/>
      <c r="B47" s="36"/>
      <c r="C47" s="37"/>
      <c r="D47" s="20">
        <v>3</v>
      </c>
      <c r="E47" s="21"/>
      <c r="F47" s="29">
        <v>5</v>
      </c>
      <c r="G47" s="29">
        <v>495</v>
      </c>
      <c r="H47" s="23">
        <f t="shared" si="1"/>
        <v>500</v>
      </c>
      <c r="J47" s="37"/>
      <c r="K47" s="41" t="s">
        <v>19</v>
      </c>
      <c r="L47" s="42">
        <v>420000000</v>
      </c>
      <c r="M47" s="37"/>
      <c r="N47" s="21"/>
      <c r="O47" s="20">
        <v>4</v>
      </c>
      <c r="P47" s="19" t="s">
        <v>45</v>
      </c>
      <c r="Q47" s="19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 ht="15" outlineLevel="1" x14ac:dyDescent="0.25">
      <c r="A48" s="36"/>
      <c r="B48" s="36"/>
      <c r="C48" s="37"/>
      <c r="D48" s="20">
        <v>4</v>
      </c>
      <c r="E48" s="21"/>
      <c r="F48" s="29">
        <v>18</v>
      </c>
      <c r="G48" s="29">
        <v>456</v>
      </c>
      <c r="H48" s="23">
        <f t="shared" si="1"/>
        <v>474</v>
      </c>
      <c r="J48" s="37"/>
      <c r="K48" s="41"/>
      <c r="L48" s="42"/>
      <c r="M48" s="37"/>
      <c r="N48" s="21"/>
      <c r="O48" s="20">
        <v>5</v>
      </c>
      <c r="P48" s="19" t="s">
        <v>47</v>
      </c>
      <c r="Q48" s="19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ht="15" outlineLevel="1" x14ac:dyDescent="0.25">
      <c r="A49" s="36"/>
      <c r="B49" s="36"/>
      <c r="C49" s="37"/>
      <c r="D49" s="20">
        <v>5</v>
      </c>
      <c r="E49" s="21"/>
      <c r="F49" s="29"/>
      <c r="G49" s="29">
        <v>393</v>
      </c>
      <c r="H49" s="23">
        <f t="shared" si="1"/>
        <v>393</v>
      </c>
      <c r="J49" s="37"/>
      <c r="K49" s="41"/>
      <c r="L49" s="42"/>
      <c r="M49" s="37"/>
      <c r="N49" s="21"/>
      <c r="O49" s="20">
        <v>6</v>
      </c>
      <c r="P49" s="19" t="s">
        <v>42</v>
      </c>
      <c r="Q49" s="19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ht="15" outlineLevel="1" x14ac:dyDescent="0.25">
      <c r="A50" s="36"/>
      <c r="B50" s="36"/>
      <c r="C50" s="37" t="s">
        <v>10</v>
      </c>
      <c r="D50" s="20">
        <v>6</v>
      </c>
      <c r="E50" s="21"/>
      <c r="F50" s="29">
        <v>9</v>
      </c>
      <c r="G50" s="29">
        <v>283</v>
      </c>
      <c r="H50" s="23">
        <f t="shared" si="1"/>
        <v>292</v>
      </c>
      <c r="J50" s="37"/>
      <c r="K50" s="41" t="s">
        <v>20</v>
      </c>
      <c r="L50" s="42">
        <v>1305336164.4622951</v>
      </c>
      <c r="M50" s="37"/>
      <c r="N50" s="21"/>
      <c r="O50" s="20">
        <v>7</v>
      </c>
      <c r="P50" s="19" t="s">
        <v>37</v>
      </c>
      <c r="Q50" s="19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ht="15" outlineLevel="1" x14ac:dyDescent="0.25">
      <c r="A51" s="36"/>
      <c r="B51" s="36"/>
      <c r="C51" s="37"/>
      <c r="D51" s="20">
        <v>7</v>
      </c>
      <c r="E51" s="21"/>
      <c r="F51" s="29">
        <v>35</v>
      </c>
      <c r="G51" s="29">
        <v>255</v>
      </c>
      <c r="H51" s="23">
        <f t="shared" si="1"/>
        <v>290</v>
      </c>
      <c r="J51" s="37"/>
      <c r="K51" s="41"/>
      <c r="L51" s="42"/>
      <c r="M51" s="37"/>
      <c r="N51" s="21"/>
      <c r="O51" s="20">
        <v>8</v>
      </c>
      <c r="P51" s="19" t="s">
        <v>36</v>
      </c>
      <c r="Q51" s="19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:33" ht="15" outlineLevel="1" x14ac:dyDescent="0.25">
      <c r="A52" s="36"/>
      <c r="B52" s="36"/>
      <c r="C52" s="37"/>
      <c r="D52" s="20">
        <v>8</v>
      </c>
      <c r="E52" s="21"/>
      <c r="F52" s="29">
        <v>45</v>
      </c>
      <c r="G52" s="29">
        <v>212</v>
      </c>
      <c r="H52" s="23">
        <f t="shared" si="1"/>
        <v>257</v>
      </c>
      <c r="J52" s="37"/>
      <c r="K52" s="41"/>
      <c r="L52" s="42"/>
      <c r="M52" s="37"/>
      <c r="N52" s="21"/>
      <c r="O52" s="20">
        <v>9</v>
      </c>
      <c r="P52" s="19" t="s">
        <v>46</v>
      </c>
      <c r="Q52" s="19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:33" ht="15" outlineLevel="1" x14ac:dyDescent="0.25">
      <c r="A53" s="36"/>
      <c r="B53" s="36"/>
      <c r="C53" s="37"/>
      <c r="D53" s="20">
        <v>9</v>
      </c>
      <c r="E53" s="21"/>
      <c r="F53" s="29">
        <v>17</v>
      </c>
      <c r="G53" s="29">
        <v>166</v>
      </c>
      <c r="H53" s="23">
        <f t="shared" si="1"/>
        <v>183</v>
      </c>
      <c r="J53" s="37"/>
      <c r="K53" s="41" t="s">
        <v>17</v>
      </c>
      <c r="L53" s="42">
        <v>100000000</v>
      </c>
      <c r="M53" s="37"/>
      <c r="N53" s="21"/>
      <c r="O53" s="20">
        <v>10</v>
      </c>
      <c r="P53" s="19" t="s">
        <v>48</v>
      </c>
      <c r="Q53" s="19"/>
      <c r="R53" s="21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:33" ht="25.5" outlineLevel="1" x14ac:dyDescent="0.25">
      <c r="A54" s="36"/>
      <c r="B54" s="36"/>
      <c r="C54" s="37" t="s">
        <v>11</v>
      </c>
      <c r="D54" s="20">
        <v>10</v>
      </c>
      <c r="E54" s="21"/>
      <c r="F54" s="29">
        <v>3</v>
      </c>
      <c r="G54" s="29">
        <v>114</v>
      </c>
      <c r="H54" s="23">
        <f t="shared" si="1"/>
        <v>117</v>
      </c>
      <c r="J54" s="37"/>
      <c r="K54" s="41"/>
      <c r="L54" s="42"/>
      <c r="M54" s="37"/>
      <c r="N54" s="21"/>
      <c r="O54" s="20">
        <v>11</v>
      </c>
      <c r="P54" s="19" t="s">
        <v>39</v>
      </c>
      <c r="Q54" s="19" t="s">
        <v>90</v>
      </c>
      <c r="R54" s="46"/>
      <c r="S54" s="31"/>
      <c r="T54" s="31"/>
      <c r="U54" s="31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ht="15" outlineLevel="1" x14ac:dyDescent="0.25">
      <c r="A55" s="36"/>
      <c r="B55" s="36"/>
      <c r="C55" s="37"/>
      <c r="D55" s="20">
        <v>11</v>
      </c>
      <c r="E55" s="21"/>
      <c r="F55" s="29">
        <v>12</v>
      </c>
      <c r="G55" s="29">
        <v>109</v>
      </c>
      <c r="H55" s="23">
        <f t="shared" si="1"/>
        <v>121</v>
      </c>
      <c r="J55" s="37"/>
      <c r="K55" s="41"/>
      <c r="L55" s="42"/>
      <c r="M55" s="37"/>
      <c r="N55" s="21"/>
      <c r="O55" s="20">
        <v>12</v>
      </c>
      <c r="P55" s="19" t="s">
        <v>34</v>
      </c>
      <c r="Q55" s="19" t="s">
        <v>90</v>
      </c>
      <c r="R55" s="46"/>
      <c r="S55" s="46"/>
      <c r="T55" s="46"/>
      <c r="U55" s="46"/>
      <c r="V55" s="46"/>
      <c r="W55" s="46"/>
      <c r="X55" s="31"/>
      <c r="Y55" s="31"/>
      <c r="Z55" s="46"/>
      <c r="AA55" s="46"/>
      <c r="AB55" s="46"/>
      <c r="AC55" s="46"/>
      <c r="AD55" s="46"/>
      <c r="AE55" s="46"/>
      <c r="AF55" s="46"/>
      <c r="AG55" s="46"/>
    </row>
    <row r="56" spans="1:33" outlineLevel="1" x14ac:dyDescent="0.25">
      <c r="A56" s="36"/>
      <c r="B56" s="36"/>
      <c r="C56" s="37"/>
      <c r="D56" s="20">
        <v>12</v>
      </c>
      <c r="E56" s="21"/>
      <c r="F56" s="22"/>
      <c r="G56" s="22"/>
      <c r="H56" s="23">
        <f t="shared" si="1"/>
        <v>0</v>
      </c>
      <c r="J56" s="37" t="s">
        <v>16</v>
      </c>
      <c r="K56" s="41" t="s">
        <v>21</v>
      </c>
      <c r="L56" s="42">
        <v>1207691100</v>
      </c>
      <c r="M56" s="37"/>
      <c r="N56" s="21"/>
      <c r="O56" s="20">
        <v>13</v>
      </c>
      <c r="P56" s="19" t="s">
        <v>35</v>
      </c>
      <c r="Q56" s="19" t="s">
        <v>90</v>
      </c>
      <c r="R56" s="46"/>
      <c r="S56" s="46"/>
      <c r="T56" s="46"/>
      <c r="U56" s="46"/>
      <c r="V56" s="46"/>
      <c r="W56" s="46"/>
      <c r="X56" s="46"/>
      <c r="Y56" s="46"/>
      <c r="Z56" s="46"/>
      <c r="AA56" s="31"/>
      <c r="AB56" s="21"/>
      <c r="AC56" s="46"/>
      <c r="AD56" s="46"/>
      <c r="AE56" s="46"/>
      <c r="AF56" s="46"/>
      <c r="AG56" s="46"/>
    </row>
    <row r="57" spans="1:33" outlineLevel="1" x14ac:dyDescent="0.25">
      <c r="A57" s="36"/>
      <c r="B57" s="36"/>
      <c r="C57" s="37"/>
      <c r="D57" s="20">
        <v>13</v>
      </c>
      <c r="E57" s="21"/>
      <c r="F57" s="22"/>
      <c r="G57" s="22"/>
      <c r="H57" s="23">
        <f t="shared" si="1"/>
        <v>0</v>
      </c>
      <c r="J57" s="37"/>
      <c r="K57" s="41"/>
      <c r="L57" s="42"/>
      <c r="M57" s="37"/>
      <c r="N57" s="21"/>
      <c r="O57" s="20">
        <v>14</v>
      </c>
      <c r="P57" s="19" t="s">
        <v>41</v>
      </c>
      <c r="Q57" s="19" t="s">
        <v>90</v>
      </c>
      <c r="R57" s="46"/>
      <c r="S57" s="46"/>
      <c r="T57" s="46"/>
      <c r="U57" s="46"/>
      <c r="V57" s="46"/>
      <c r="W57" s="46"/>
      <c r="X57" s="46"/>
      <c r="Y57" s="46"/>
      <c r="Z57" s="46"/>
      <c r="AA57" s="31"/>
      <c r="AB57" s="46"/>
      <c r="AC57" s="21"/>
      <c r="AD57" s="46"/>
      <c r="AE57" s="46"/>
      <c r="AF57" s="46"/>
      <c r="AG57" s="46"/>
    </row>
    <row r="58" spans="1:33" outlineLevel="1" x14ac:dyDescent="0.25">
      <c r="A58" s="36"/>
      <c r="B58" s="36"/>
      <c r="C58" s="37" t="s">
        <v>12</v>
      </c>
      <c r="D58" s="20">
        <v>21</v>
      </c>
      <c r="E58" s="21"/>
      <c r="F58" s="22"/>
      <c r="G58" s="22"/>
      <c r="H58" s="23">
        <f t="shared" si="1"/>
        <v>0</v>
      </c>
      <c r="J58" s="37"/>
      <c r="K58" s="41"/>
      <c r="L58" s="42"/>
      <c r="M58" s="37"/>
      <c r="N58" s="21"/>
      <c r="O58" s="20">
        <v>15</v>
      </c>
      <c r="P58" s="19" t="s">
        <v>40</v>
      </c>
      <c r="Q58" s="19" t="s">
        <v>90</v>
      </c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31"/>
      <c r="AD58" s="21"/>
      <c r="AE58" s="46"/>
      <c r="AF58" s="46"/>
      <c r="AG58" s="46"/>
    </row>
    <row r="59" spans="1:33" outlineLevel="1" x14ac:dyDescent="0.25">
      <c r="A59" s="36"/>
      <c r="B59" s="36"/>
      <c r="C59" s="37"/>
      <c r="D59" s="20">
        <v>22</v>
      </c>
      <c r="E59" s="21"/>
      <c r="F59" s="22"/>
      <c r="G59" s="22"/>
      <c r="H59" s="23">
        <f t="shared" si="1"/>
        <v>0</v>
      </c>
      <c r="J59" s="37"/>
      <c r="K59" s="41" t="s">
        <v>22</v>
      </c>
      <c r="L59" s="42">
        <v>80000000</v>
      </c>
      <c r="M59" s="37"/>
      <c r="N59" s="21"/>
      <c r="O59" s="20">
        <v>16</v>
      </c>
      <c r="P59" s="19" t="s">
        <v>49</v>
      </c>
      <c r="Q59" s="19" t="s">
        <v>89</v>
      </c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31"/>
      <c r="AE59" s="31"/>
      <c r="AF59" s="46"/>
      <c r="AG59" s="46"/>
    </row>
    <row r="60" spans="1:33" outlineLevel="1" x14ac:dyDescent="0.25">
      <c r="A60" s="36"/>
      <c r="B60" s="36"/>
      <c r="C60" s="37"/>
      <c r="D60" s="20">
        <v>23</v>
      </c>
      <c r="E60" s="21"/>
      <c r="F60" s="22"/>
      <c r="G60" s="22"/>
      <c r="H60" s="23">
        <f t="shared" si="1"/>
        <v>0</v>
      </c>
      <c r="J60" s="37"/>
      <c r="K60" s="41"/>
      <c r="L60" s="42"/>
      <c r="M60" s="37"/>
      <c r="N60" s="21"/>
      <c r="O60" s="20">
        <v>17</v>
      </c>
      <c r="P60" s="19" t="s">
        <v>51</v>
      </c>
      <c r="Q60" s="19" t="s">
        <v>89</v>
      </c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31"/>
      <c r="AE60" s="31"/>
      <c r="AF60" s="46"/>
      <c r="AG60" s="46"/>
    </row>
    <row r="61" spans="1:33" outlineLevel="1" x14ac:dyDescent="0.25">
      <c r="A61" s="36"/>
      <c r="B61" s="36"/>
      <c r="C61" s="37"/>
      <c r="D61" s="20">
        <v>24</v>
      </c>
      <c r="E61" s="21"/>
      <c r="F61" s="22"/>
      <c r="G61" s="22"/>
      <c r="H61" s="23">
        <f t="shared" si="1"/>
        <v>0</v>
      </c>
      <c r="J61" s="37"/>
      <c r="K61" s="41"/>
      <c r="L61" s="42"/>
      <c r="M61" s="37"/>
      <c r="N61" s="21"/>
      <c r="O61" s="20">
        <v>18</v>
      </c>
      <c r="P61" s="19" t="s">
        <v>50</v>
      </c>
      <c r="Q61" s="19" t="s">
        <v>89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21"/>
      <c r="AE61" s="31"/>
      <c r="AF61" s="46"/>
      <c r="AG61" s="46"/>
    </row>
    <row r="62" spans="1:33" outlineLevel="1" x14ac:dyDescent="0.25">
      <c r="A62" s="36"/>
      <c r="B62" s="36"/>
      <c r="C62" s="37"/>
      <c r="D62" s="20">
        <v>25</v>
      </c>
      <c r="E62" s="21"/>
      <c r="F62" s="22"/>
      <c r="G62" s="22"/>
      <c r="H62" s="23">
        <f t="shared" si="1"/>
        <v>0</v>
      </c>
      <c r="J62" s="37" t="s">
        <v>28</v>
      </c>
      <c r="K62" s="41" t="s">
        <v>27</v>
      </c>
      <c r="L62" s="42">
        <v>303681000</v>
      </c>
      <c r="M62" s="37"/>
      <c r="N62" s="21"/>
      <c r="O62" s="28">
        <v>19</v>
      </c>
      <c r="P62" s="19" t="s">
        <v>87</v>
      </c>
      <c r="Q62" s="19" t="s">
        <v>90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21"/>
      <c r="AE62" s="31"/>
      <c r="AF62" s="46"/>
      <c r="AG62" s="46"/>
    </row>
    <row r="63" spans="1:33" outlineLevel="1" x14ac:dyDescent="0.25">
      <c r="A63" s="36"/>
      <c r="B63" s="36"/>
      <c r="C63" s="37"/>
      <c r="D63" s="20">
        <v>26</v>
      </c>
      <c r="E63" s="21"/>
      <c r="F63" s="22"/>
      <c r="G63" s="22"/>
      <c r="H63" s="23">
        <f t="shared" si="1"/>
        <v>0</v>
      </c>
      <c r="J63" s="37"/>
      <c r="K63" s="41"/>
      <c r="L63" s="42"/>
      <c r="M63" s="37"/>
      <c r="N63" s="21"/>
      <c r="O63" s="28">
        <v>20</v>
      </c>
      <c r="P63" s="19" t="s">
        <v>52</v>
      </c>
      <c r="Q63" s="19" t="s">
        <v>89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21"/>
      <c r="AE63" s="31"/>
      <c r="AF63" s="21"/>
      <c r="AG63" s="46"/>
    </row>
    <row r="64" spans="1:33" outlineLevel="1" x14ac:dyDescent="0.25">
      <c r="A64" s="36"/>
      <c r="B64" s="36"/>
      <c r="C64" s="19" t="s">
        <v>13</v>
      </c>
      <c r="D64" s="20">
        <v>99</v>
      </c>
      <c r="E64" s="21"/>
      <c r="F64" s="22"/>
      <c r="G64" s="22"/>
      <c r="H64" s="23">
        <f t="shared" si="1"/>
        <v>0</v>
      </c>
      <c r="J64" s="37"/>
      <c r="K64" s="41"/>
      <c r="L64" s="42"/>
      <c r="M64" s="37"/>
      <c r="N64" s="21"/>
      <c r="O64" s="28">
        <v>21</v>
      </c>
      <c r="P64" s="19" t="s">
        <v>53</v>
      </c>
      <c r="Q64" s="19" t="s">
        <v>89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31"/>
      <c r="AG64" s="46"/>
    </row>
    <row r="65" spans="1:33" x14ac:dyDescent="0.25">
      <c r="A65" s="36"/>
      <c r="B65" s="36"/>
      <c r="C65" s="17" t="s">
        <v>14</v>
      </c>
      <c r="D65" s="21"/>
      <c r="E65" s="21"/>
      <c r="F65" s="24">
        <f>SUM(F44:F57)</f>
        <v>144</v>
      </c>
      <c r="G65" s="24">
        <f>SUM(G44:G57)</f>
        <v>3535</v>
      </c>
      <c r="H65" s="24">
        <f>SUM(H44:H57)</f>
        <v>3679</v>
      </c>
      <c r="J65" s="21"/>
      <c r="K65" s="43" t="s">
        <v>60</v>
      </c>
      <c r="L65" s="44">
        <f>SUM(L44:L64)</f>
        <v>6989426600.3714199</v>
      </c>
      <c r="M65" s="21"/>
      <c r="N65" s="21"/>
      <c r="O65" s="26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ht="12.75" customHeight="1" outlineLevel="1" x14ac:dyDescent="0.25">
      <c r="A66" s="36">
        <v>3</v>
      </c>
      <c r="B66" s="37" t="s">
        <v>91</v>
      </c>
      <c r="C66" s="19" t="s">
        <v>8</v>
      </c>
      <c r="D66" s="20">
        <v>0</v>
      </c>
      <c r="E66" s="21"/>
      <c r="F66" s="29"/>
      <c r="G66" s="29">
        <v>0</v>
      </c>
      <c r="H66" s="23">
        <f>F66+G66</f>
        <v>0</v>
      </c>
      <c r="J66" s="37" t="s">
        <v>15</v>
      </c>
      <c r="K66" s="37" t="s">
        <v>18</v>
      </c>
      <c r="L66" s="35">
        <v>170000000</v>
      </c>
      <c r="M66" s="37" t="s">
        <v>80</v>
      </c>
      <c r="N66" s="21"/>
      <c r="O66" s="20">
        <v>1</v>
      </c>
      <c r="P66" s="19" t="s">
        <v>38</v>
      </c>
      <c r="Q66" s="30" t="s">
        <v>88</v>
      </c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:33" ht="15" outlineLevel="1" x14ac:dyDescent="0.25">
      <c r="A67" s="36"/>
      <c r="B67" s="37"/>
      <c r="C67" s="37" t="s">
        <v>9</v>
      </c>
      <c r="D67" s="20">
        <v>1</v>
      </c>
      <c r="E67" s="21"/>
      <c r="F67" s="29">
        <v>4</v>
      </c>
      <c r="G67" s="29">
        <v>7</v>
      </c>
      <c r="H67" s="23">
        <f t="shared" ref="H67:H86" si="2">F67+G67</f>
        <v>11</v>
      </c>
      <c r="J67" s="37"/>
      <c r="K67" s="37"/>
      <c r="L67" s="35"/>
      <c r="M67" s="37"/>
      <c r="N67" s="21"/>
      <c r="O67" s="20">
        <v>2</v>
      </c>
      <c r="P67" s="19" t="s">
        <v>43</v>
      </c>
      <c r="Q67" s="19" t="s">
        <v>89</v>
      </c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1:33" ht="15" outlineLevel="1" x14ac:dyDescent="0.25">
      <c r="A68" s="36"/>
      <c r="B68" s="37"/>
      <c r="C68" s="37"/>
      <c r="D68" s="20">
        <v>2</v>
      </c>
      <c r="E68" s="21"/>
      <c r="F68" s="29"/>
      <c r="G68" s="29">
        <v>3</v>
      </c>
      <c r="H68" s="23">
        <f t="shared" si="2"/>
        <v>3</v>
      </c>
      <c r="J68" s="37"/>
      <c r="K68" s="37"/>
      <c r="L68" s="35"/>
      <c r="M68" s="37"/>
      <c r="N68" s="21"/>
      <c r="O68" s="20">
        <v>3</v>
      </c>
      <c r="P68" s="19" t="s">
        <v>44</v>
      </c>
      <c r="Q68" s="19" t="s">
        <v>89</v>
      </c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:33" ht="15" outlineLevel="1" x14ac:dyDescent="0.25">
      <c r="A69" s="36"/>
      <c r="B69" s="37"/>
      <c r="C69" s="37"/>
      <c r="D69" s="20">
        <v>3</v>
      </c>
      <c r="E69" s="21"/>
      <c r="F69" s="29">
        <v>0</v>
      </c>
      <c r="G69" s="29">
        <v>6</v>
      </c>
      <c r="H69" s="23">
        <f t="shared" si="2"/>
        <v>6</v>
      </c>
      <c r="J69" s="37"/>
      <c r="K69" s="37" t="s">
        <v>19</v>
      </c>
      <c r="L69" s="35">
        <v>3000000</v>
      </c>
      <c r="M69" s="37"/>
      <c r="N69" s="21"/>
      <c r="O69" s="20">
        <v>4</v>
      </c>
      <c r="P69" s="19" t="s">
        <v>45</v>
      </c>
      <c r="Q69" s="19" t="s">
        <v>89</v>
      </c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1:33" ht="15" outlineLevel="1" x14ac:dyDescent="0.25">
      <c r="A70" s="36"/>
      <c r="B70" s="37"/>
      <c r="C70" s="37"/>
      <c r="D70" s="20">
        <v>4</v>
      </c>
      <c r="E70" s="21"/>
      <c r="F70" s="29"/>
      <c r="G70" s="29">
        <v>6</v>
      </c>
      <c r="H70" s="23">
        <f t="shared" si="2"/>
        <v>6</v>
      </c>
      <c r="J70" s="37"/>
      <c r="K70" s="37"/>
      <c r="L70" s="35"/>
      <c r="M70" s="37"/>
      <c r="N70" s="21"/>
      <c r="O70" s="20">
        <v>5</v>
      </c>
      <c r="P70" s="19" t="s">
        <v>47</v>
      </c>
      <c r="Q70" s="19" t="s">
        <v>89</v>
      </c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1:33" ht="15" outlineLevel="1" x14ac:dyDescent="0.25">
      <c r="A71" s="36"/>
      <c r="B71" s="37"/>
      <c r="C71" s="37"/>
      <c r="D71" s="20">
        <v>5</v>
      </c>
      <c r="E71" s="21"/>
      <c r="F71" s="29"/>
      <c r="G71" s="29">
        <v>11</v>
      </c>
      <c r="H71" s="23">
        <f t="shared" si="2"/>
        <v>11</v>
      </c>
      <c r="J71" s="37"/>
      <c r="K71" s="37"/>
      <c r="L71" s="35"/>
      <c r="M71" s="37"/>
      <c r="N71" s="21"/>
      <c r="O71" s="20">
        <v>6</v>
      </c>
      <c r="P71" s="19" t="s">
        <v>42</v>
      </c>
      <c r="Q71" s="19" t="s">
        <v>89</v>
      </c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spans="1:33" ht="15" outlineLevel="1" x14ac:dyDescent="0.25">
      <c r="A72" s="36"/>
      <c r="B72" s="37"/>
      <c r="C72" s="37" t="s">
        <v>10</v>
      </c>
      <c r="D72" s="20">
        <v>6</v>
      </c>
      <c r="E72" s="21"/>
      <c r="F72" s="29"/>
      <c r="G72" s="29">
        <v>4</v>
      </c>
      <c r="H72" s="23">
        <f t="shared" si="2"/>
        <v>4</v>
      </c>
      <c r="J72" s="37"/>
      <c r="K72" s="37" t="s">
        <v>20</v>
      </c>
      <c r="L72" s="35">
        <v>34000000</v>
      </c>
      <c r="M72" s="37"/>
      <c r="N72" s="21"/>
      <c r="O72" s="20">
        <v>7</v>
      </c>
      <c r="P72" s="19" t="s">
        <v>37</v>
      </c>
      <c r="Q72" s="19" t="s">
        <v>89</v>
      </c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1:33" ht="15" outlineLevel="1" x14ac:dyDescent="0.25">
      <c r="A73" s="36"/>
      <c r="B73" s="37"/>
      <c r="C73" s="37"/>
      <c r="D73" s="20">
        <v>7</v>
      </c>
      <c r="E73" s="21"/>
      <c r="F73" s="29">
        <v>5</v>
      </c>
      <c r="G73" s="29">
        <v>10</v>
      </c>
      <c r="H73" s="23">
        <f t="shared" si="2"/>
        <v>15</v>
      </c>
      <c r="J73" s="37"/>
      <c r="K73" s="37"/>
      <c r="L73" s="35"/>
      <c r="M73" s="37"/>
      <c r="N73" s="21"/>
      <c r="O73" s="20">
        <v>8</v>
      </c>
      <c r="P73" s="19" t="s">
        <v>36</v>
      </c>
      <c r="Q73" s="19" t="s">
        <v>89</v>
      </c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spans="1:33" ht="15" outlineLevel="1" x14ac:dyDescent="0.25">
      <c r="A74" s="36"/>
      <c r="B74" s="37"/>
      <c r="C74" s="37"/>
      <c r="D74" s="20">
        <v>8</v>
      </c>
      <c r="E74" s="21"/>
      <c r="F74" s="29"/>
      <c r="G74" s="29">
        <v>3</v>
      </c>
      <c r="H74" s="23">
        <f t="shared" si="2"/>
        <v>3</v>
      </c>
      <c r="J74" s="37"/>
      <c r="K74" s="37"/>
      <c r="L74" s="35"/>
      <c r="M74" s="37"/>
      <c r="N74" s="21"/>
      <c r="O74" s="20">
        <v>9</v>
      </c>
      <c r="P74" s="19" t="s">
        <v>46</v>
      </c>
      <c r="Q74" s="19" t="s">
        <v>89</v>
      </c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spans="1:33" ht="15" outlineLevel="1" x14ac:dyDescent="0.25">
      <c r="A75" s="36"/>
      <c r="B75" s="37"/>
      <c r="C75" s="37"/>
      <c r="D75" s="20">
        <v>9</v>
      </c>
      <c r="E75" s="21"/>
      <c r="F75" s="29"/>
      <c r="G75" s="29">
        <v>5</v>
      </c>
      <c r="H75" s="23">
        <f t="shared" si="2"/>
        <v>5</v>
      </c>
      <c r="J75" s="37"/>
      <c r="K75" s="37" t="s">
        <v>17</v>
      </c>
      <c r="L75" s="35">
        <v>7000000</v>
      </c>
      <c r="M75" s="37"/>
      <c r="N75" s="21"/>
      <c r="O75" s="20">
        <v>10</v>
      </c>
      <c r="P75" s="19" t="s">
        <v>48</v>
      </c>
      <c r="Q75" s="19" t="s">
        <v>89</v>
      </c>
      <c r="R75" s="21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spans="1:33" ht="12.75" customHeight="1" outlineLevel="1" x14ac:dyDescent="0.25">
      <c r="A76" s="36"/>
      <c r="B76" s="37"/>
      <c r="C76" s="37" t="s">
        <v>11</v>
      </c>
      <c r="D76" s="20">
        <v>10</v>
      </c>
      <c r="E76" s="21"/>
      <c r="F76" s="29"/>
      <c r="G76" s="29">
        <v>10</v>
      </c>
      <c r="H76" s="23">
        <f t="shared" si="2"/>
        <v>10</v>
      </c>
      <c r="J76" s="37"/>
      <c r="K76" s="37"/>
      <c r="L76" s="35"/>
      <c r="M76" s="37"/>
      <c r="N76" s="21"/>
      <c r="O76" s="20">
        <v>11</v>
      </c>
      <c r="P76" s="19" t="s">
        <v>39</v>
      </c>
      <c r="Q76" s="19" t="s">
        <v>90</v>
      </c>
      <c r="R76" s="46"/>
      <c r="S76" s="31"/>
      <c r="T76" s="31"/>
      <c r="U76" s="31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1:33" ht="15" outlineLevel="1" x14ac:dyDescent="0.25">
      <c r="A77" s="36"/>
      <c r="B77" s="37"/>
      <c r="C77" s="37"/>
      <c r="D77" s="20">
        <v>11</v>
      </c>
      <c r="E77" s="21"/>
      <c r="F77" s="29"/>
      <c r="G77" s="29">
        <v>5</v>
      </c>
      <c r="H77" s="23">
        <f t="shared" si="2"/>
        <v>5</v>
      </c>
      <c r="J77" s="37"/>
      <c r="K77" s="37"/>
      <c r="L77" s="35"/>
      <c r="M77" s="37"/>
      <c r="N77" s="21"/>
      <c r="O77" s="20">
        <v>12</v>
      </c>
      <c r="P77" s="19" t="s">
        <v>34</v>
      </c>
      <c r="Q77" s="19" t="s">
        <v>90</v>
      </c>
      <c r="R77" s="46"/>
      <c r="S77" s="46"/>
      <c r="T77" s="46"/>
      <c r="U77" s="46"/>
      <c r="V77" s="46"/>
      <c r="W77" s="46"/>
      <c r="X77" s="31"/>
      <c r="Y77" s="31"/>
      <c r="Z77" s="46"/>
      <c r="AA77" s="46"/>
      <c r="AB77" s="46"/>
      <c r="AC77" s="46"/>
      <c r="AD77" s="46"/>
      <c r="AE77" s="46"/>
      <c r="AF77" s="46"/>
      <c r="AG77" s="46"/>
    </row>
    <row r="78" spans="1:33" outlineLevel="1" x14ac:dyDescent="0.25">
      <c r="A78" s="36"/>
      <c r="B78" s="37"/>
      <c r="C78" s="37"/>
      <c r="D78" s="20">
        <v>12</v>
      </c>
      <c r="E78" s="21"/>
      <c r="F78" s="22"/>
      <c r="G78" s="22"/>
      <c r="H78" s="23">
        <f t="shared" si="2"/>
        <v>0</v>
      </c>
      <c r="J78" s="37" t="s">
        <v>16</v>
      </c>
      <c r="K78" s="37" t="s">
        <v>21</v>
      </c>
      <c r="L78" s="35">
        <v>10000000</v>
      </c>
      <c r="M78" s="37"/>
      <c r="N78" s="21"/>
      <c r="O78" s="20">
        <v>13</v>
      </c>
      <c r="P78" s="19" t="s">
        <v>35</v>
      </c>
      <c r="Q78" s="19" t="s">
        <v>90</v>
      </c>
      <c r="R78" s="46"/>
      <c r="S78" s="46"/>
      <c r="T78" s="46"/>
      <c r="U78" s="46"/>
      <c r="V78" s="46"/>
      <c r="W78" s="46"/>
      <c r="X78" s="46"/>
      <c r="Y78" s="46"/>
      <c r="Z78" s="46"/>
      <c r="AA78" s="31"/>
      <c r="AB78" s="21"/>
      <c r="AC78" s="46"/>
      <c r="AD78" s="46"/>
      <c r="AE78" s="46"/>
      <c r="AF78" s="46"/>
      <c r="AG78" s="46"/>
    </row>
    <row r="79" spans="1:33" outlineLevel="1" x14ac:dyDescent="0.25">
      <c r="A79" s="36"/>
      <c r="B79" s="37"/>
      <c r="C79" s="37"/>
      <c r="D79" s="20">
        <v>13</v>
      </c>
      <c r="E79" s="21"/>
      <c r="F79" s="22"/>
      <c r="G79" s="22"/>
      <c r="H79" s="23">
        <f t="shared" si="2"/>
        <v>0</v>
      </c>
      <c r="J79" s="37"/>
      <c r="K79" s="37"/>
      <c r="L79" s="35"/>
      <c r="M79" s="37"/>
      <c r="N79" s="21"/>
      <c r="O79" s="20">
        <v>14</v>
      </c>
      <c r="P79" s="19" t="s">
        <v>41</v>
      </c>
      <c r="Q79" s="19" t="s">
        <v>90</v>
      </c>
      <c r="R79" s="46"/>
      <c r="S79" s="46"/>
      <c r="T79" s="46"/>
      <c r="U79" s="46"/>
      <c r="V79" s="46"/>
      <c r="W79" s="46"/>
      <c r="X79" s="46"/>
      <c r="Y79" s="46"/>
      <c r="Z79" s="46"/>
      <c r="AA79" s="31"/>
      <c r="AB79" s="46"/>
      <c r="AC79" s="21"/>
      <c r="AD79" s="46"/>
      <c r="AE79" s="46"/>
      <c r="AF79" s="46"/>
      <c r="AG79" s="46"/>
    </row>
    <row r="80" spans="1:33" outlineLevel="1" x14ac:dyDescent="0.25">
      <c r="A80" s="36"/>
      <c r="B80" s="37"/>
      <c r="C80" s="37" t="s">
        <v>12</v>
      </c>
      <c r="D80" s="20">
        <v>21</v>
      </c>
      <c r="E80" s="21"/>
      <c r="F80" s="22"/>
      <c r="G80" s="22"/>
      <c r="H80" s="23">
        <f t="shared" si="2"/>
        <v>0</v>
      </c>
      <c r="J80" s="37"/>
      <c r="K80" s="37"/>
      <c r="L80" s="35"/>
      <c r="M80" s="37"/>
      <c r="N80" s="21"/>
      <c r="O80" s="20">
        <v>15</v>
      </c>
      <c r="P80" s="19" t="s">
        <v>40</v>
      </c>
      <c r="Q80" s="19" t="s">
        <v>90</v>
      </c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31"/>
      <c r="AD80" s="21"/>
      <c r="AE80" s="46"/>
      <c r="AF80" s="46"/>
      <c r="AG80" s="46"/>
    </row>
    <row r="81" spans="1:33" ht="18.75" customHeight="1" outlineLevel="1" x14ac:dyDescent="0.25">
      <c r="A81" s="36"/>
      <c r="B81" s="37"/>
      <c r="C81" s="37"/>
      <c r="D81" s="20">
        <v>22</v>
      </c>
      <c r="E81" s="21"/>
      <c r="F81" s="22"/>
      <c r="G81" s="22"/>
      <c r="H81" s="23">
        <f t="shared" si="2"/>
        <v>0</v>
      </c>
      <c r="J81" s="37"/>
      <c r="K81" s="37" t="s">
        <v>22</v>
      </c>
      <c r="L81" s="35">
        <v>15000000</v>
      </c>
      <c r="M81" s="37"/>
      <c r="N81" s="21"/>
      <c r="O81" s="20">
        <v>16</v>
      </c>
      <c r="P81" s="19" t="s">
        <v>49</v>
      </c>
      <c r="Q81" s="19" t="s">
        <v>89</v>
      </c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31"/>
      <c r="AE81" s="31"/>
      <c r="AF81" s="46"/>
      <c r="AG81" s="46"/>
    </row>
    <row r="82" spans="1:33" ht="25.5" customHeight="1" outlineLevel="1" x14ac:dyDescent="0.25">
      <c r="A82" s="36"/>
      <c r="B82" s="37"/>
      <c r="C82" s="37"/>
      <c r="D82" s="20">
        <v>23</v>
      </c>
      <c r="E82" s="21"/>
      <c r="F82" s="22"/>
      <c r="G82" s="22"/>
      <c r="H82" s="23">
        <f t="shared" si="2"/>
        <v>0</v>
      </c>
      <c r="J82" s="37"/>
      <c r="K82" s="37"/>
      <c r="L82" s="35"/>
      <c r="M82" s="37"/>
      <c r="N82" s="21"/>
      <c r="O82" s="20">
        <v>17</v>
      </c>
      <c r="P82" s="19" t="s">
        <v>51</v>
      </c>
      <c r="Q82" s="19" t="s">
        <v>89</v>
      </c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31"/>
      <c r="AE82" s="31"/>
      <c r="AF82" s="46"/>
      <c r="AG82" s="46"/>
    </row>
    <row r="83" spans="1:33" ht="17.25" customHeight="1" outlineLevel="1" x14ac:dyDescent="0.25">
      <c r="A83" s="36"/>
      <c r="B83" s="37"/>
      <c r="C83" s="37"/>
      <c r="D83" s="20">
        <v>24</v>
      </c>
      <c r="E83" s="21"/>
      <c r="F83" s="22"/>
      <c r="G83" s="22"/>
      <c r="H83" s="23">
        <f t="shared" si="2"/>
        <v>0</v>
      </c>
      <c r="J83" s="37"/>
      <c r="K83" s="37"/>
      <c r="L83" s="35"/>
      <c r="M83" s="37"/>
      <c r="N83" s="21"/>
      <c r="O83" s="20">
        <v>18</v>
      </c>
      <c r="P83" s="19" t="s">
        <v>50</v>
      </c>
      <c r="Q83" s="19" t="s">
        <v>89</v>
      </c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21"/>
      <c r="AE83" s="31"/>
      <c r="AF83" s="46"/>
      <c r="AG83" s="46"/>
    </row>
    <row r="84" spans="1:33" outlineLevel="1" x14ac:dyDescent="0.25">
      <c r="A84" s="36"/>
      <c r="B84" s="37"/>
      <c r="C84" s="37"/>
      <c r="D84" s="20">
        <v>25</v>
      </c>
      <c r="E84" s="21"/>
      <c r="F84" s="22"/>
      <c r="G84" s="22"/>
      <c r="H84" s="23">
        <f t="shared" si="2"/>
        <v>0</v>
      </c>
      <c r="J84" s="37" t="s">
        <v>28</v>
      </c>
      <c r="K84" s="37" t="s">
        <v>27</v>
      </c>
      <c r="L84" s="35">
        <v>4000000</v>
      </c>
      <c r="M84" s="37"/>
      <c r="N84" s="21"/>
      <c r="O84" s="28">
        <v>19</v>
      </c>
      <c r="P84" s="19" t="s">
        <v>87</v>
      </c>
      <c r="Q84" s="19" t="s">
        <v>90</v>
      </c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21"/>
      <c r="AE84" s="31"/>
      <c r="AF84" s="46"/>
      <c r="AG84" s="46"/>
    </row>
    <row r="85" spans="1:33" ht="18.75" customHeight="1" outlineLevel="1" x14ac:dyDescent="0.25">
      <c r="A85" s="36"/>
      <c r="B85" s="37"/>
      <c r="C85" s="37"/>
      <c r="D85" s="20">
        <v>26</v>
      </c>
      <c r="E85" s="21"/>
      <c r="F85" s="22"/>
      <c r="G85" s="22"/>
      <c r="H85" s="23">
        <f t="shared" si="2"/>
        <v>0</v>
      </c>
      <c r="J85" s="37"/>
      <c r="K85" s="37"/>
      <c r="L85" s="35"/>
      <c r="M85" s="37"/>
      <c r="N85" s="21"/>
      <c r="O85" s="28">
        <v>20</v>
      </c>
      <c r="P85" s="19" t="s">
        <v>52</v>
      </c>
      <c r="Q85" s="19" t="s">
        <v>89</v>
      </c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21"/>
      <c r="AE85" s="31"/>
      <c r="AF85" s="21"/>
      <c r="AG85" s="46"/>
    </row>
    <row r="86" spans="1:33" ht="13.5" customHeight="1" outlineLevel="1" x14ac:dyDescent="0.25">
      <c r="A86" s="36"/>
      <c r="B86" s="37"/>
      <c r="C86" s="19" t="s">
        <v>13</v>
      </c>
      <c r="D86" s="20">
        <v>99</v>
      </c>
      <c r="E86" s="21"/>
      <c r="F86" s="22"/>
      <c r="G86" s="22"/>
      <c r="H86" s="23">
        <f t="shared" si="2"/>
        <v>0</v>
      </c>
      <c r="J86" s="37"/>
      <c r="K86" s="37"/>
      <c r="L86" s="35"/>
      <c r="M86" s="37"/>
      <c r="N86" s="21"/>
      <c r="O86" s="28">
        <v>21</v>
      </c>
      <c r="P86" s="19" t="s">
        <v>53</v>
      </c>
      <c r="Q86" s="19" t="s">
        <v>89</v>
      </c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31"/>
      <c r="AG86" s="46"/>
    </row>
    <row r="87" spans="1:33" x14ac:dyDescent="0.25">
      <c r="A87" s="36"/>
      <c r="B87" s="37"/>
      <c r="C87" s="17" t="s">
        <v>14</v>
      </c>
      <c r="D87" s="21"/>
      <c r="E87" s="21"/>
      <c r="F87" s="24">
        <f>SUM(F66:F79)</f>
        <v>9</v>
      </c>
      <c r="G87" s="24">
        <f>SUM(G66:G79)</f>
        <v>70</v>
      </c>
      <c r="H87" s="24">
        <f>SUM(H66:H79)</f>
        <v>79</v>
      </c>
      <c r="J87" s="21"/>
      <c r="K87" s="17" t="s">
        <v>60</v>
      </c>
      <c r="L87" s="32">
        <v>243000000</v>
      </c>
      <c r="M87" s="25"/>
      <c r="N87" s="21"/>
      <c r="O87" s="26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</sheetData>
  <mergeCells count="79">
    <mergeCell ref="L22:L24"/>
    <mergeCell ref="L25:L27"/>
    <mergeCell ref="L28:L30"/>
    <mergeCell ref="L40:L42"/>
    <mergeCell ref="L31:L33"/>
    <mergeCell ref="M66:M86"/>
    <mergeCell ref="C67:C71"/>
    <mergeCell ref="K69:K71"/>
    <mergeCell ref="C72:C75"/>
    <mergeCell ref="K72:K74"/>
    <mergeCell ref="C76:C79"/>
    <mergeCell ref="J78:J83"/>
    <mergeCell ref="K78:K80"/>
    <mergeCell ref="C80:C85"/>
    <mergeCell ref="K81:K83"/>
    <mergeCell ref="J66:J77"/>
    <mergeCell ref="K66:K68"/>
    <mergeCell ref="J84:J86"/>
    <mergeCell ref="K84:K86"/>
    <mergeCell ref="K75:K77"/>
    <mergeCell ref="L78:L80"/>
    <mergeCell ref="M44:M64"/>
    <mergeCell ref="C45:C49"/>
    <mergeCell ref="K47:K49"/>
    <mergeCell ref="L47:L49"/>
    <mergeCell ref="C50:C53"/>
    <mergeCell ref="K50:K52"/>
    <mergeCell ref="L50:L52"/>
    <mergeCell ref="K53:K55"/>
    <mergeCell ref="L53:L55"/>
    <mergeCell ref="J56:J61"/>
    <mergeCell ref="K56:K58"/>
    <mergeCell ref="L56:L58"/>
    <mergeCell ref="C58:C63"/>
    <mergeCell ref="K59:K61"/>
    <mergeCell ref="L59:L61"/>
    <mergeCell ref="J62:J64"/>
    <mergeCell ref="R20:U20"/>
    <mergeCell ref="V20:Y20"/>
    <mergeCell ref="Z20:AC20"/>
    <mergeCell ref="O20:P20"/>
    <mergeCell ref="AD20:AG20"/>
    <mergeCell ref="A44:A65"/>
    <mergeCell ref="B44:B65"/>
    <mergeCell ref="J44:J55"/>
    <mergeCell ref="K44:K46"/>
    <mergeCell ref="L44:L46"/>
    <mergeCell ref="K62:K64"/>
    <mergeCell ref="L62:L64"/>
    <mergeCell ref="L34:L36"/>
    <mergeCell ref="L37:L39"/>
    <mergeCell ref="M22:M42"/>
    <mergeCell ref="J20:M20"/>
    <mergeCell ref="K31:K33"/>
    <mergeCell ref="J22:J33"/>
    <mergeCell ref="K34:K36"/>
    <mergeCell ref="K37:K39"/>
    <mergeCell ref="K40:K42"/>
    <mergeCell ref="J34:J39"/>
    <mergeCell ref="J40:J42"/>
    <mergeCell ref="K22:K24"/>
    <mergeCell ref="K25:K27"/>
    <mergeCell ref="K28:K30"/>
    <mergeCell ref="A66:A87"/>
    <mergeCell ref="B66:B87"/>
    <mergeCell ref="C54:C57"/>
    <mergeCell ref="F20:H20"/>
    <mergeCell ref="A22:A43"/>
    <mergeCell ref="B22:B43"/>
    <mergeCell ref="C23:C27"/>
    <mergeCell ref="C28:C31"/>
    <mergeCell ref="C32:C35"/>
    <mergeCell ref="C36:C41"/>
    <mergeCell ref="L66:L68"/>
    <mergeCell ref="L69:L71"/>
    <mergeCell ref="L72:L74"/>
    <mergeCell ref="L84:L86"/>
    <mergeCell ref="L75:L77"/>
    <mergeCell ref="L81:L83"/>
  </mergeCells>
  <dataValidations disablePrompts="1" count="1">
    <dataValidation type="list" allowBlank="1" showInputMessage="1" showErrorMessage="1" sqref="M22:M42 M66:M86 M44:M64" xr:uid="{96F0556E-69F2-5849-93FC-232798D5F4F7}">
      <formula1>$P$6:$P$18</formula1>
    </dataValidation>
  </dataValidations>
  <pageMargins left="0.7" right="0.7" top="0.75" bottom="0.75" header="0.3" footer="0.3"/>
  <pageSetup orientation="portrait" r:id="rId1"/>
  <ignoredErrors>
    <ignoredError sqref="H43 H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Form-PACSE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Fernando Camargo Medina</dc:creator>
  <cp:lastModifiedBy>eCobertura-1</cp:lastModifiedBy>
  <dcterms:created xsi:type="dcterms:W3CDTF">2019-07-17T20:42:06Z</dcterms:created>
  <dcterms:modified xsi:type="dcterms:W3CDTF">2020-12-28T21:33:16Z</dcterms:modified>
</cp:coreProperties>
</file>